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ЦГБ №1 - Расчет общей потребнос" sheetId="1" r:id="rId1"/>
  </sheets>
  <definedNames>
    <definedName name="_xlnm.Print_Titles" localSheetId="0">'ЦГБ №1 - Расчет общей потребнос'!$8:$8</definedName>
  </definedNames>
  <calcPr calcId="145621"/>
</workbook>
</file>

<file path=xl/calcChain.xml><?xml version="1.0" encoding="utf-8"?>
<calcChain xmlns="http://schemas.openxmlformats.org/spreadsheetml/2006/main">
  <c r="A86" i="1" l="1"/>
  <c r="A85" i="1"/>
  <c r="A84" i="1"/>
  <c r="A83" i="1"/>
  <c r="A82" i="1"/>
  <c r="A81" i="1"/>
  <c r="A80" i="1"/>
  <c r="A79" i="1"/>
  <c r="A78" i="1"/>
  <c r="A77" i="1"/>
  <c r="A76" i="1"/>
  <c r="A75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<sst xmlns="http://schemas.openxmlformats.org/spreadsheetml/2006/main" count="319" uniqueCount="169">
  <si>
    <t>РАСЧЕТ ПОТРЕБНОСТИ В МАТЕРИАЛАХ</t>
  </si>
  <si>
    <t>Стройка</t>
  </si>
  <si>
    <t>НТ МУП Горэнерго-НТ</t>
  </si>
  <si>
    <t>Объект</t>
  </si>
  <si>
    <t>Теплотрассы Дзержинского района</t>
  </si>
  <si>
    <t>Смета № 20.09.23</t>
  </si>
  <si>
    <t>Ремонт участка теплотрассы в районе ЦГБ №1 (от ТК №6/47 до пом. насосной, район Максарёва 5) .</t>
  </si>
  <si>
    <t>№ п/п</t>
  </si>
  <si>
    <t>Код ресурса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</si>
  <si>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</si>
  <si>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</si>
  <si>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</si>
  <si>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</si>
  <si>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</si>
  <si>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101-0072</t>
  </si>
  <si>
    <t>Битумы нефтяные строительные изоляционные БНИ-IV-3, БНИ-IV, БНИ-V</t>
  </si>
  <si>
    <t>т</t>
  </si>
  <si>
    <t xml:space="preserve">1 </t>
  </si>
  <si>
    <t>101-0073</t>
  </si>
  <si>
    <t>Битумы нефтяные строительные марки: БН-90/10</t>
  </si>
  <si>
    <t>101-0309</t>
  </si>
  <si>
    <t>Канаты пеньковые пропитанные</t>
  </si>
  <si>
    <t>101-0322</t>
  </si>
  <si>
    <t>Керосин для технических целей марок КТ-1, КТ-2</t>
  </si>
  <si>
    <t>101-0324</t>
  </si>
  <si>
    <t>Кислород технический: газообразный</t>
  </si>
  <si>
    <t>м3</t>
  </si>
  <si>
    <t>101-0388</t>
  </si>
  <si>
    <t>Краски масляные земляные марки: МА-0115 мумия, сурик железный</t>
  </si>
  <si>
    <t>101-0540</t>
  </si>
  <si>
    <t>Лента стальная упаковочная, мягкая, нормальной точности 0,7х20-50 мм</t>
  </si>
  <si>
    <t>101-0594</t>
  </si>
  <si>
    <t>Мастика битумная кровельная горячая</t>
  </si>
  <si>
    <t>101-0612</t>
  </si>
  <si>
    <t>Мастика клеящая морозостойкая битумно-масляная МБ-50</t>
  </si>
  <si>
    <t>101-0797</t>
  </si>
  <si>
    <t>Проволока горячекатаная в мотках, диаметром 6,3-6,5 мм</t>
  </si>
  <si>
    <t>101-0811</t>
  </si>
  <si>
    <t>Проволока стальная низкоуглеродистая разного назначения оцинкованная диаметром 1,1 мм</t>
  </si>
  <si>
    <t>101-0812</t>
  </si>
  <si>
    <t>Проволока стальная низкоуглеродистая разного назначения оцинкованная диаметром 1,6 мм</t>
  </si>
  <si>
    <t>101-0857</t>
  </si>
  <si>
    <t>Рубероид подкладочный с пылевидной посыпкой: РПП-300б</t>
  </si>
  <si>
    <t>м2</t>
  </si>
  <si>
    <t>101-0962</t>
  </si>
  <si>
    <t>Смазка солидол жировой марки «Ж»</t>
  </si>
  <si>
    <t>101-1019</t>
  </si>
  <si>
    <t>Швеллеры № 40 из стали марки: Ст0</t>
  </si>
  <si>
    <t>101-1513</t>
  </si>
  <si>
    <t>Электроды диаметром: 4 мм Э42</t>
  </si>
  <si>
    <t>101-1515</t>
  </si>
  <si>
    <t>Электроды диаметром: 4 мм Э46</t>
  </si>
  <si>
    <t>101-1518</t>
  </si>
  <si>
    <t>Электроды диаметром: 4 мм Э50А</t>
  </si>
  <si>
    <t>101-1529</t>
  </si>
  <si>
    <t>Электроды диаметром: 6 мм Э42</t>
  </si>
  <si>
    <t>101-1602</t>
  </si>
  <si>
    <t>Ацетилен газообразный технический</t>
  </si>
  <si>
    <t>101-1669</t>
  </si>
  <si>
    <t>Очес льняной</t>
  </si>
  <si>
    <t>кг</t>
  </si>
  <si>
    <t>101-1703</t>
  </si>
  <si>
    <t>Прокладки резиновые (пластина техническая прессованная)</t>
  </si>
  <si>
    <t>101-1805</t>
  </si>
  <si>
    <t>Гвозди строительные</t>
  </si>
  <si>
    <t>101-1825</t>
  </si>
  <si>
    <t>Олифа натуральная</t>
  </si>
  <si>
    <t>101-2278</t>
  </si>
  <si>
    <t>Пропан-бутан, смесь техническая</t>
  </si>
  <si>
    <t>101-2467</t>
  </si>
  <si>
    <t>Растворитель марки: Р-4</t>
  </si>
  <si>
    <t>101-2578</t>
  </si>
  <si>
    <t>Болты с гайками и шайбами для санитарно-технических работ диаметром: 24 мм</t>
  </si>
  <si>
    <t>102-0026</t>
  </si>
  <si>
    <t>Бруски обрезные хвойных пород длиной: 4-6,5 м, шириной 75-150 мм, толщиной 40-75 мм, IV сорта</t>
  </si>
  <si>
    <t>102-0053</t>
  </si>
  <si>
    <t>Доски обрезные хвойных пород длиной: 4-6,5 м, шириной 75-150 мм, толщиной 25 мм, III сорта</t>
  </si>
  <si>
    <t>102-0058</t>
  </si>
  <si>
    <t>Доски обрезные хвойных пород длиной: 4-6,5 м, шириной 75-150 мм, толщиной 32-40 мм, IV сорта</t>
  </si>
  <si>
    <t>102-0061</t>
  </si>
  <si>
    <t>Доски обрезные хвойных пород длиной: 4-6,5 м, шириной 75-150 мм, толщиной 44 мм и более, III сорта</t>
  </si>
  <si>
    <t>113-0021</t>
  </si>
  <si>
    <t>Грунтовка ГФ-021 красно-коричневая</t>
  </si>
  <si>
    <t>Грунтовка: ГФ-021 красно-коричневая</t>
  </si>
  <si>
    <t>113-0077</t>
  </si>
  <si>
    <t>Ксилол нефтяной марки А</t>
  </si>
  <si>
    <t>113-0079</t>
  </si>
  <si>
    <t>Лак БТ-577</t>
  </si>
  <si>
    <t>201-0777</t>
  </si>
  <si>
    <t>Конструктивные элементы вспомогательного назначения: с преобладанием профильного проката собираемые из двух и  более деталей, с отверстиями и без отверстий, соединяемые на сварке</t>
  </si>
  <si>
    <t>201-0889</t>
  </si>
  <si>
    <t>Опоры неподвижные из горячекатаных профилей для трубопроводов</t>
  </si>
  <si>
    <t>204-0005</t>
  </si>
  <si>
    <t>Горячекатаная арматурная сталь гладкая класса А-I, диаметром: 14 мм</t>
  </si>
  <si>
    <t>401-0086</t>
  </si>
  <si>
    <t>Бетон тяжелый, крупность заполнителя: 10 мм, класс В15 (М200)</t>
  </si>
  <si>
    <t>402-0001</t>
  </si>
  <si>
    <t>Раствор готовый кладочный цементный марки: 25</t>
  </si>
  <si>
    <t>402-0002</t>
  </si>
  <si>
    <t>Раствор готовый кладочный цементный марки: 50</t>
  </si>
  <si>
    <t>402-0012</t>
  </si>
  <si>
    <t>Раствор готовый кладочный цементно-известковый марки: 25</t>
  </si>
  <si>
    <t>402-0013</t>
  </si>
  <si>
    <t>Раствор готовый кладочный цементно-известковый марки: 50</t>
  </si>
  <si>
    <t>403-0032</t>
  </si>
  <si>
    <t>Камни бетонные стеновые из легкого бетона, марка: 35</t>
  </si>
  <si>
    <t>403-0033</t>
  </si>
  <si>
    <t>Камни бетонные стеновые из легкого бетона, марка: 50</t>
  </si>
  <si>
    <t>405-0254</t>
  </si>
  <si>
    <t>Известь строительная: негашеная хлорная, марки А</t>
  </si>
  <si>
    <t>408-0015</t>
  </si>
  <si>
    <t>Щебень из природного камня для строительных работ марка: 800, фракция 20-40 мм</t>
  </si>
  <si>
    <t>408-0122</t>
  </si>
  <si>
    <t>Песок природный для строительных: работ средний</t>
  </si>
  <si>
    <t>408-0141</t>
  </si>
  <si>
    <t>Песок природный для строительных: растворов средний</t>
  </si>
  <si>
    <t>411-0001</t>
  </si>
  <si>
    <t>Вода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</si>
  <si>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</si>
  <si>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</si>
  <si>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</si>
  <si>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ТССЦ-101-0852</t>
  </si>
  <si>
    <t>Рубероид кровельный с крупнозернистой посыпкой марки: РКК-350б</t>
  </si>
  <si>
    <t>ТССЦ-101-7186</t>
  </si>
  <si>
    <t>Пленка влаговетроизоляционная, марка "Ондутис А120"</t>
  </si>
  <si>
    <t>ТССЦ-103-0013</t>
  </si>
  <si>
    <t>Трубы стальные сварные водогазопроводные с резьбой черные обыкновенные (неоцинкованные), диаметр условного прохода: 15 мм, толщина стенки 2,8 мм</t>
  </si>
  <si>
    <t>м</t>
  </si>
  <si>
    <t>ТССЦ-103-0018</t>
  </si>
  <si>
    <t>Трубы стальные сварные водогазопроводные с резьбой черные обыкновенные (неоцинкованные), диаметр условного прохода: 50 мм, толщина стенки 3,5 мм</t>
  </si>
  <si>
    <t>ТССЦ-104-0529</t>
  </si>
  <si>
    <t>Маты теплоизоляционные из стекловолокна URSA, марки: М-15-18000-1200-50</t>
  </si>
  <si>
    <t>ТССЦ-113-2221</t>
  </si>
  <si>
    <t>Праймер битумный производства «Техно-Николь»</t>
  </si>
  <si>
    <t>ТССЦ-201-0756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</si>
  <si>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</si>
  <si>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ТССЦ-201-0768</t>
  </si>
  <si>
    <t>Отдельные конструктивные элементы зданий и сооружений с преобладанием: толстолистовой стали, средняя масса сборочной единицы до 0,5 т</t>
  </si>
  <si>
    <t>ТССЦ-302-1831</t>
  </si>
  <si>
    <t>Кран шаровой муфтовый 11Б27П1, диаметром: 15 мм</t>
  </si>
  <si>
    <t>шт.</t>
  </si>
  <si>
    <t>ТССЦ-302-1836</t>
  </si>
  <si>
    <t>Кран шаровой муфтовый 11Б27П1, диаметром: 50 мм</t>
  </si>
  <si>
    <t>ТССЦ-402-0001</t>
  </si>
  <si>
    <t>Ресурсы заказчика</t>
  </si>
  <si>
    <t>103-0475</t>
  </si>
  <si>
    <t>Трубы стальные бесшовные, горячедеформированные со снятой фаской из стали марок 15, 20, 25, наружным диаметром: 273 мм, толщина стенки 8 мм</t>
  </si>
  <si>
    <t>201-0888</t>
  </si>
  <si>
    <t>Опоры скользящие и катковые, крепежные детали, хомуты</t>
  </si>
  <si>
    <t>507-0990</t>
  </si>
  <si>
    <t>Фланцы стальные плоские приварные, диаметром 250 мм</t>
  </si>
  <si>
    <t>ТССЦ-302-2207</t>
  </si>
  <si>
    <t>Краны шаровые  для теплоснабжения и охлаждения, с фланцевым присоединением, с ISO-фланцем, с редуктором, серии КШТ 61.103, давлением: 1,6 МПа (16 кгс/см2), диаметром 250 мм</t>
  </si>
  <si>
    <t>ТССЦ-403-0626</t>
  </si>
  <si>
    <t>Опорные подушки: ОП 2 /бетон В15 (М200), объем 0,005 м3, расход ар-ры 0,7 кг / (серия 3.006.1-8)</t>
  </si>
  <si>
    <t>ТССЦ-403-3120</t>
  </si>
  <si>
    <t>Плиты железобетонные: покрытий, перекрытий и днищ (предположительно ПО 5)</t>
  </si>
  <si>
    <t>ТССЦ-403-8007</t>
  </si>
  <si>
    <t>Блоки бетонные стен подвалов сплошные (ГОСТ13579-78): ФБС12-6-3-Т /бетон В7,5 (М100), объем 0,191 м3, расход арматуры 0,74 кг/</t>
  </si>
  <si>
    <t>ТССЦ-403-8428</t>
  </si>
  <si>
    <t>Плита перекрытия: П11д-8 /бетон В25 (М350), объем 0,11 м3, расход ар-ры 7,4 кг/ (серия 3.006.1-2.87 вып.2)</t>
  </si>
  <si>
    <t>ТССЦ-403-8438</t>
  </si>
  <si>
    <t>Плита перекрытия: П15-8 /бетон В25 (М350), объем 0,66 м3, расход ар-ры 54,3 кг/ (серия 3.006.1-2.87 вып.2)</t>
  </si>
  <si>
    <t>ТССЦ-403-8439</t>
  </si>
  <si>
    <t>Плита перекрытия: П15д-8 /бетон В25 (М350), объем 0,16 м3, расход ар-ры 12,8 кг/ (серия 3.006.1-2.87 вып.2)</t>
  </si>
  <si>
    <t>ТССЦ-409-0074</t>
  </si>
  <si>
    <t>Щебень шлаковый для дорожного строительства, фракция: 20-40 мм, марка 600</t>
  </si>
  <si>
    <t>ТССЦ-507-2041</t>
  </si>
  <si>
    <t>Отводы 90 град. с радиусом кривизны R=1,5 Ду на Ру до 16 МПа (160 кгс/см2), диаметром условного прохода: 250 мм, наружным диаметром 273 мм, толщиной стенки 9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</si>
</sst>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00"/>
    <numFmt numFmtId="165" formatCode="0.00000"/>
    <numFmt numFmtId="166" formatCode="0.000000"/>
    <numFmt numFmtId="167" formatCode="0.0000"/>
    <numFmt numFmtId="168" formatCode="0.000"/>
    <numFmt numFmtId="169" formatCode="0.0"/>
  </numFmts>
  <fonts count="6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2" borderId="2" xfId="0" applyNumberFormat="1" applyFont="1" applyFill="1" applyBorder="1" applyAlignment="1" applyProtection="1">
      <alignment horizontal="left" vertical="top" wrapText="1"/>
    </xf>
    <xf numFmtId="0" fontId="5" fillId="2" borderId="3" xfId="0" applyNumberFormat="1" applyFont="1" applyFill="1" applyBorder="1" applyAlignment="1" applyProtection="1">
      <alignment horizontal="left" vertical="top" wrapText="1"/>
    </xf>
    <xf numFmtId="0" fontId="5" fillId="2" borderId="4" xfId="0" applyNumberFormat="1" applyFont="1" applyFill="1" applyBorder="1" applyAlignment="1" applyProtection="1">
      <alignment horizontal="left" vertical="top" wrapText="1"/>
    </xf>
    <xf numFmtId="0" fontId="1" fillId="2" borderId="5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2" fontId="1" fillId="2" borderId="1" xfId="0" applyNumberFormat="1" applyFont="1" applyFill="1" applyBorder="1" applyAlignment="1" applyProtection="1">
      <alignment horizontal="center" vertical="top" wrapText="1"/>
    </xf>
    <xf numFmtId="165" fontId="1" fillId="2" borderId="1" xfId="0" applyNumberFormat="1" applyFont="1" applyFill="1" applyBorder="1" applyAlignment="1" applyProtection="1">
      <alignment horizontal="center" vertical="top" wrapText="1"/>
    </xf>
    <xf numFmtId="1" fontId="1" fillId="2" borderId="1" xfId="0" applyNumberFormat="1" applyFont="1" applyFill="1" applyBorder="1" applyAlignment="1" applyProtection="1">
      <alignment horizontal="center" vertical="top" wrapText="1"/>
    </xf>
    <xf numFmtId="169" fontId="1" fillId="2" borderId="1" xfId="0" applyNumberFormat="1" applyFont="1" applyFill="1" applyBorder="1" applyAlignment="1" applyProtection="1">
      <alignment horizontal="center" vertical="top" wrapText="1"/>
    </xf>
    <xf numFmtId="167" fontId="1" fillId="2" borderId="1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7"/>
  <sheetViews>
    <sheetView tabSelected="1" topLeftCell="A22" workbookViewId="0">
      <selection activeCell="O66" sqref="O66"/>
    </sheetView>
  </sheetViews>
  <sheetFormatPr defaultColWidth="9.140625" defaultRowHeight="10.5" customHeight="1" x14ac:dyDescent="0.2"/>
  <cols>
    <col min="1" max="1" width="6.140625" style="1" customWidth="1"/>
    <col min="2" max="2" width="20.85546875" style="1" customWidth="1"/>
    <col min="3" max="3" width="49.42578125" style="1" customWidth="1"/>
    <col min="4" max="4" width="11" style="1" customWidth="1"/>
    <col min="5" max="5" width="13.5703125" style="1" customWidth="1"/>
    <col min="6" max="6" width="9" style="1" customWidth="1"/>
    <col min="7" max="7" width="0" style="1" hidden="1" customWidth="1"/>
    <col min="8" max="16" width="9.140625" style="1"/>
    <col min="17" max="19" width="74" style="2" hidden="1" customWidth="1"/>
    <col min="20" max="21" width="101" style="2" hidden="1" customWidth="1"/>
    <col min="22" max="16384" width="9.140625" style="1"/>
  </cols>
  <sheetData>
    <row r="1" spans="1:21" customFormat="1" ht="15.75" x14ac:dyDescent="0.25">
      <c r="C1" s="3" t="s">
        <v>0</v>
      </c>
    </row>
    <row r="2" spans="1:21" customFormat="1" ht="10.5" customHeight="1" x14ac:dyDescent="0.25">
      <c r="C2" s="4"/>
    </row>
    <row r="3" spans="1:21" customFormat="1" ht="18" x14ac:dyDescent="0.25">
      <c r="A3" s="4"/>
      <c r="B3" s="5" t="s">
        <v>1</v>
      </c>
      <c r="C3" s="23" t="s">
        <v>2</v>
      </c>
      <c r="D3" s="23"/>
      <c r="E3" s="23"/>
      <c r="Q3" s="6" t="s">
        <v>2</v>
      </c>
    </row>
    <row r="4" spans="1:21" customFormat="1" ht="15" x14ac:dyDescent="0.25">
      <c r="B4" s="5" t="s">
        <v>3</v>
      </c>
      <c r="C4" s="23" t="s">
        <v>4</v>
      </c>
      <c r="D4" s="23"/>
      <c r="E4" s="23"/>
      <c r="R4" s="6" t="s">
        <v>4</v>
      </c>
    </row>
    <row r="5" spans="1:21" customFormat="1" ht="24.75" x14ac:dyDescent="0.25">
      <c r="B5" s="5" t="s">
        <v>5</v>
      </c>
      <c r="C5" s="23" t="s">
        <v>6</v>
      </c>
      <c r="D5" s="23"/>
      <c r="E5" s="23"/>
      <c r="S5" s="6" t="s">
        <v>6</v>
      </c>
    </row>
    <row r="6" spans="1:21" customFormat="1" ht="19.5" customHeight="1" x14ac:dyDescent="0.25">
      <c r="A6" s="7"/>
    </row>
    <row r="7" spans="1:21" customFormat="1" ht="36" customHeight="1" x14ac:dyDescent="0.25">
      <c r="A7" s="8" t="s">
        <v>7</v>
      </c>
      <c r="B7" s="8" t="s">
        <v>8</v>
      </c>
      <c r="C7" s="8" t="s">
        <v>9</v>
      </c>
      <c r="D7" s="8" t="s">
        <v>10</v>
      </c>
      <c r="E7" s="8" t="s">
        <v>11</v>
      </c>
    </row>
    <row r="8" spans="1:21" customFormat="1" ht="15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</row>
    <row r="9" spans="1:21" customFormat="1" ht="15" x14ac:dyDescent="0.25">
      <c r="A9" s="24" t="s">
        <v>12</v>
      </c>
      <c r="B9" s="25"/>
      <c r="C9" s="25"/>
      <c r="D9" s="25"/>
      <c r="E9" s="26"/>
      <c r="T9" s="10" t="s">
        <v>12</v>
      </c>
    </row>
    <row r="10" spans="1:21" customFormat="1" ht="15" x14ac:dyDescent="0.25">
      <c r="A10" s="24" t="s">
        <v>13</v>
      </c>
      <c r="B10" s="25"/>
      <c r="C10" s="25"/>
      <c r="D10" s="25"/>
      <c r="E10" s="26"/>
      <c r="T10" s="10"/>
      <c r="U10" s="10" t="s">
        <v>13</v>
      </c>
    </row>
    <row r="11" spans="1:21" customFormat="1" ht="22.5" x14ac:dyDescent="0.25">
      <c r="A11" s="11">
        <f>IF(G11&lt;&gt;"",COUNTA(G$1:G11),"")</f>
        <v>1</v>
      </c>
      <c r="B11" s="12" t="s">
        <v>14</v>
      </c>
      <c r="C11" s="13" t="s">
        <v>15</v>
      </c>
      <c r="D11" s="14" t="s">
        <v>16</v>
      </c>
      <c r="E11" s="15">
        <v>6.00768E-2</v>
      </c>
      <c r="G11" s="1" t="s">
        <v>17</v>
      </c>
      <c r="T11" s="10"/>
      <c r="U11" s="10"/>
    </row>
    <row r="12" spans="1:21" customFormat="1" ht="15" x14ac:dyDescent="0.25">
      <c r="A12" s="11">
        <f>IF(G12&lt;&gt;"",COUNTA(G$1:G12),"")</f>
        <v>2</v>
      </c>
      <c r="B12" s="12" t="s">
        <v>18</v>
      </c>
      <c r="C12" s="13" t="s">
        <v>19</v>
      </c>
      <c r="D12" s="14" t="s">
        <v>16</v>
      </c>
      <c r="E12" s="15">
        <v>1.2953599999999999E-2</v>
      </c>
      <c r="G12" s="1" t="s">
        <v>17</v>
      </c>
      <c r="T12" s="10"/>
      <c r="U12" s="10"/>
    </row>
    <row r="13" spans="1:21" customFormat="1" ht="15" x14ac:dyDescent="0.25">
      <c r="A13" s="11">
        <f>IF(G13&lt;&gt;"",COUNTA(G$1:G13),"")</f>
        <v>3</v>
      </c>
      <c r="B13" s="12" t="s">
        <v>20</v>
      </c>
      <c r="C13" s="13" t="s">
        <v>21</v>
      </c>
      <c r="D13" s="14" t="s">
        <v>16</v>
      </c>
      <c r="E13" s="15">
        <v>5.3399999999999997E-5</v>
      </c>
      <c r="G13" s="1" t="s">
        <v>17</v>
      </c>
      <c r="T13" s="10"/>
      <c r="U13" s="10"/>
    </row>
    <row r="14" spans="1:21" customFormat="1" ht="15" x14ac:dyDescent="0.25">
      <c r="A14" s="11">
        <f>IF(G14&lt;&gt;"",COUNTA(G$1:G14),"")</f>
        <v>4</v>
      </c>
      <c r="B14" s="12" t="s">
        <v>22</v>
      </c>
      <c r="C14" s="13" t="s">
        <v>23</v>
      </c>
      <c r="D14" s="14" t="s">
        <v>16</v>
      </c>
      <c r="E14" s="15">
        <v>2.5907199999999998E-2</v>
      </c>
      <c r="G14" s="1" t="s">
        <v>17</v>
      </c>
      <c r="T14" s="10"/>
      <c r="U14" s="10"/>
    </row>
    <row r="15" spans="1:21" customFormat="1" ht="15" x14ac:dyDescent="0.25">
      <c r="A15" s="11">
        <f>IF(G15&lt;&gt;"",COUNTA(G$1:G15),"")</f>
        <v>5</v>
      </c>
      <c r="B15" s="12" t="s">
        <v>24</v>
      </c>
      <c r="C15" s="13" t="s">
        <v>25</v>
      </c>
      <c r="D15" s="14" t="s">
        <v>26</v>
      </c>
      <c r="E15" s="16">
        <v>18.60155</v>
      </c>
      <c r="G15" s="1" t="s">
        <v>17</v>
      </c>
      <c r="T15" s="10"/>
      <c r="U15" s="10"/>
    </row>
    <row r="16" spans="1:21" customFormat="1" ht="22.5" x14ac:dyDescent="0.25">
      <c r="A16" s="11">
        <f>IF(G16&lt;&gt;"",COUNTA(G$1:G16),"")</f>
        <v>6</v>
      </c>
      <c r="B16" s="12" t="s">
        <v>27</v>
      </c>
      <c r="C16" s="13" t="s">
        <v>28</v>
      </c>
      <c r="D16" s="14" t="s">
        <v>16</v>
      </c>
      <c r="E16" s="16">
        <v>1.2E-4</v>
      </c>
      <c r="G16" s="1" t="s">
        <v>17</v>
      </c>
      <c r="T16" s="10"/>
      <c r="U16" s="10"/>
    </row>
    <row r="17" spans="1:21" customFormat="1" ht="22.5" x14ac:dyDescent="0.25">
      <c r="A17" s="11">
        <f>IF(G17&lt;&gt;"",COUNTA(G$1:G17),"")</f>
        <v>7</v>
      </c>
      <c r="B17" s="12" t="s">
        <v>29</v>
      </c>
      <c r="C17" s="13" t="s">
        <v>30</v>
      </c>
      <c r="D17" s="14" t="s">
        <v>16</v>
      </c>
      <c r="E17" s="15">
        <v>0.62239040000000001</v>
      </c>
      <c r="G17" s="1" t="s">
        <v>17</v>
      </c>
      <c r="T17" s="10"/>
      <c r="U17" s="10"/>
    </row>
    <row r="18" spans="1:21" customFormat="1" ht="15" x14ac:dyDescent="0.25">
      <c r="A18" s="11">
        <f>IF(G18&lt;&gt;"",COUNTA(G$1:G18),"")</f>
        <v>8</v>
      </c>
      <c r="B18" s="12" t="s">
        <v>31</v>
      </c>
      <c r="C18" s="13" t="s">
        <v>32</v>
      </c>
      <c r="D18" s="14" t="s">
        <v>16</v>
      </c>
      <c r="E18" s="17">
        <v>0.35622399999999999</v>
      </c>
      <c r="G18" s="1" t="s">
        <v>17</v>
      </c>
      <c r="T18" s="10"/>
      <c r="U18" s="10"/>
    </row>
    <row r="19" spans="1:21" customFormat="1" ht="15" x14ac:dyDescent="0.25">
      <c r="A19" s="11">
        <f>IF(G19&lt;&gt;"",COUNTA(G$1:G19),"")</f>
        <v>9</v>
      </c>
      <c r="B19" s="12" t="s">
        <v>33</v>
      </c>
      <c r="C19" s="13" t="s">
        <v>34</v>
      </c>
      <c r="D19" s="14" t="s">
        <v>16</v>
      </c>
      <c r="E19" s="16">
        <v>0.14304</v>
      </c>
      <c r="G19" s="1" t="s">
        <v>17</v>
      </c>
      <c r="T19" s="10"/>
      <c r="U19" s="10"/>
    </row>
    <row r="20" spans="1:21" customFormat="1" ht="15" x14ac:dyDescent="0.25">
      <c r="A20" s="11">
        <f>IF(G20&lt;&gt;"",COUNTA(G$1:G20),"")</f>
        <v>10</v>
      </c>
      <c r="B20" s="12" t="s">
        <v>35</v>
      </c>
      <c r="C20" s="13" t="s">
        <v>36</v>
      </c>
      <c r="D20" s="14" t="s">
        <v>16</v>
      </c>
      <c r="E20" s="17">
        <v>1.1086E-2</v>
      </c>
      <c r="G20" s="1" t="s">
        <v>17</v>
      </c>
      <c r="T20" s="10"/>
      <c r="U20" s="10"/>
    </row>
    <row r="21" spans="1:21" customFormat="1" ht="22.5" x14ac:dyDescent="0.25">
      <c r="A21" s="11">
        <f>IF(G21&lt;&gt;"",COUNTA(G$1:G21),"")</f>
        <v>11</v>
      </c>
      <c r="B21" s="12" t="s">
        <v>37</v>
      </c>
      <c r="C21" s="13" t="s">
        <v>38</v>
      </c>
      <c r="D21" s="14" t="s">
        <v>16</v>
      </c>
      <c r="E21" s="16">
        <v>3.7440000000000001E-2</v>
      </c>
      <c r="G21" s="1" t="s">
        <v>17</v>
      </c>
      <c r="T21" s="10"/>
      <c r="U21" s="10"/>
    </row>
    <row r="22" spans="1:21" customFormat="1" ht="22.5" x14ac:dyDescent="0.25">
      <c r="A22" s="11">
        <f>IF(G22&lt;&gt;"",COUNTA(G$1:G22),"")</f>
        <v>12</v>
      </c>
      <c r="B22" s="12" t="s">
        <v>39</v>
      </c>
      <c r="C22" s="13" t="s">
        <v>40</v>
      </c>
      <c r="D22" s="14" t="s">
        <v>16</v>
      </c>
      <c r="E22" s="15">
        <v>4.60512E-2</v>
      </c>
      <c r="G22" s="1" t="s">
        <v>17</v>
      </c>
      <c r="T22" s="10"/>
      <c r="U22" s="10"/>
    </row>
    <row r="23" spans="1:21" customFormat="1" ht="15" x14ac:dyDescent="0.25">
      <c r="A23" s="11">
        <f>IF(G23&lt;&gt;"",COUNTA(G$1:G23),"")</f>
        <v>13</v>
      </c>
      <c r="B23" s="12" t="s">
        <v>41</v>
      </c>
      <c r="C23" s="13" t="s">
        <v>42</v>
      </c>
      <c r="D23" s="14" t="s">
        <v>43</v>
      </c>
      <c r="E23" s="18">
        <v>26.46</v>
      </c>
      <c r="G23" s="1" t="s">
        <v>17</v>
      </c>
      <c r="T23" s="10"/>
      <c r="U23" s="10"/>
    </row>
    <row r="24" spans="1:21" customFormat="1" ht="15" x14ac:dyDescent="0.25">
      <c r="A24" s="11">
        <f>IF(G24&lt;&gt;"",COUNTA(G$1:G24),"")</f>
        <v>14</v>
      </c>
      <c r="B24" s="12" t="s">
        <v>44</v>
      </c>
      <c r="C24" s="13" t="s">
        <v>45</v>
      </c>
      <c r="D24" s="14" t="s">
        <v>16</v>
      </c>
      <c r="E24" s="16">
        <v>2.4299999999999999E-3</v>
      </c>
      <c r="G24" s="1" t="s">
        <v>17</v>
      </c>
      <c r="T24" s="10"/>
      <c r="U24" s="10"/>
    </row>
    <row r="25" spans="1:21" customFormat="1" ht="15" x14ac:dyDescent="0.25">
      <c r="A25" s="11">
        <f>IF(G25&lt;&gt;"",COUNTA(G$1:G25),"")</f>
        <v>15</v>
      </c>
      <c r="B25" s="12" t="s">
        <v>46</v>
      </c>
      <c r="C25" s="13" t="s">
        <v>47</v>
      </c>
      <c r="D25" s="14" t="s">
        <v>16</v>
      </c>
      <c r="E25" s="15">
        <v>1.0365000000000001E-3</v>
      </c>
      <c r="G25" s="1" t="s">
        <v>17</v>
      </c>
      <c r="T25" s="10"/>
      <c r="U25" s="10"/>
    </row>
    <row r="26" spans="1:21" customFormat="1" ht="15" x14ac:dyDescent="0.25">
      <c r="A26" s="11">
        <f>IF(G26&lt;&gt;"",COUNTA(G$1:G26),"")</f>
        <v>16</v>
      </c>
      <c r="B26" s="12" t="s">
        <v>48</v>
      </c>
      <c r="C26" s="13" t="s">
        <v>49</v>
      </c>
      <c r="D26" s="14" t="s">
        <v>16</v>
      </c>
      <c r="E26" s="16">
        <v>7.3039999999999994E-2</v>
      </c>
      <c r="G26" s="1" t="s">
        <v>17</v>
      </c>
      <c r="T26" s="10"/>
      <c r="U26" s="10"/>
    </row>
    <row r="27" spans="1:21" customFormat="1" ht="15" x14ac:dyDescent="0.25">
      <c r="A27" s="11">
        <f>IF(G27&lt;&gt;"",COUNTA(G$1:G27),"")</f>
        <v>17</v>
      </c>
      <c r="B27" s="12" t="s">
        <v>50</v>
      </c>
      <c r="C27" s="13" t="s">
        <v>51</v>
      </c>
      <c r="D27" s="14" t="s">
        <v>16</v>
      </c>
      <c r="E27" s="17">
        <v>3.7399999999999998E-4</v>
      </c>
      <c r="G27" s="1" t="s">
        <v>17</v>
      </c>
      <c r="T27" s="10"/>
      <c r="U27" s="10"/>
    </row>
    <row r="28" spans="1:21" customFormat="1" ht="15" x14ac:dyDescent="0.25">
      <c r="A28" s="11">
        <f>IF(G28&lt;&gt;"",COUNTA(G$1:G28),"")</f>
        <v>18</v>
      </c>
      <c r="B28" s="12" t="s">
        <v>52</v>
      </c>
      <c r="C28" s="13" t="s">
        <v>53</v>
      </c>
      <c r="D28" s="14" t="s">
        <v>16</v>
      </c>
      <c r="E28" s="19">
        <v>2.0799999999999999E-2</v>
      </c>
      <c r="G28" s="1" t="s">
        <v>17</v>
      </c>
      <c r="T28" s="10"/>
      <c r="U28" s="10"/>
    </row>
    <row r="29" spans="1:21" customFormat="1" ht="15" x14ac:dyDescent="0.25">
      <c r="A29" s="11">
        <f>IF(G29&lt;&gt;"",COUNTA(G$1:G29),"")</f>
        <v>19</v>
      </c>
      <c r="B29" s="12" t="s">
        <v>54</v>
      </c>
      <c r="C29" s="13" t="s">
        <v>55</v>
      </c>
      <c r="D29" s="14" t="s">
        <v>16</v>
      </c>
      <c r="E29" s="19">
        <v>8.0999999999999996E-3</v>
      </c>
      <c r="G29" s="1" t="s">
        <v>17</v>
      </c>
      <c r="T29" s="10"/>
      <c r="U29" s="10"/>
    </row>
    <row r="30" spans="1:21" customFormat="1" ht="15" x14ac:dyDescent="0.25">
      <c r="A30" s="11">
        <f>IF(G30&lt;&gt;"",COUNTA(G$1:G30),"")</f>
        <v>20</v>
      </c>
      <c r="B30" s="12" t="s">
        <v>56</v>
      </c>
      <c r="C30" s="13" t="s">
        <v>57</v>
      </c>
      <c r="D30" s="14" t="s">
        <v>26</v>
      </c>
      <c r="E30" s="20">
        <v>7.1999999999999995E-2</v>
      </c>
      <c r="G30" s="1" t="s">
        <v>17</v>
      </c>
      <c r="T30" s="10"/>
      <c r="U30" s="10"/>
    </row>
    <row r="31" spans="1:21" customFormat="1" ht="15" x14ac:dyDescent="0.25">
      <c r="A31" s="11">
        <f>IF(G31&lt;&gt;"",COUNTA(G$1:G31),"")</f>
        <v>21</v>
      </c>
      <c r="B31" s="12" t="s">
        <v>58</v>
      </c>
      <c r="C31" s="13" t="s">
        <v>59</v>
      </c>
      <c r="D31" s="14" t="s">
        <v>60</v>
      </c>
      <c r="E31" s="19">
        <v>5.0799999999999998E-2</v>
      </c>
      <c r="G31" s="1" t="s">
        <v>17</v>
      </c>
      <c r="T31" s="10"/>
      <c r="U31" s="10"/>
    </row>
    <row r="32" spans="1:21" customFormat="1" ht="15" x14ac:dyDescent="0.25">
      <c r="A32" s="11">
        <f>IF(G32&lt;&gt;"",COUNTA(G$1:G32),"")</f>
        <v>22</v>
      </c>
      <c r="B32" s="12" t="s">
        <v>61</v>
      </c>
      <c r="C32" s="13" t="s">
        <v>62</v>
      </c>
      <c r="D32" s="14" t="s">
        <v>60</v>
      </c>
      <c r="E32" s="18">
        <v>0.46</v>
      </c>
      <c r="G32" s="1" t="s">
        <v>17</v>
      </c>
      <c r="T32" s="10"/>
      <c r="U32" s="10"/>
    </row>
    <row r="33" spans="1:21" customFormat="1" ht="15" x14ac:dyDescent="0.25">
      <c r="A33" s="11">
        <f>IF(G33&lt;&gt;"",COUNTA(G$1:G33),"")</f>
        <v>23</v>
      </c>
      <c r="B33" s="12" t="s">
        <v>63</v>
      </c>
      <c r="C33" s="13" t="s">
        <v>64</v>
      </c>
      <c r="D33" s="14" t="s">
        <v>16</v>
      </c>
      <c r="E33" s="15">
        <v>1.5053E-3</v>
      </c>
      <c r="G33" s="1" t="s">
        <v>17</v>
      </c>
      <c r="T33" s="10"/>
      <c r="U33" s="10"/>
    </row>
    <row r="34" spans="1:21" customFormat="1" ht="15" x14ac:dyDescent="0.25">
      <c r="A34" s="11">
        <f>IF(G34&lt;&gt;"",COUNTA(G$1:G34),"")</f>
        <v>24</v>
      </c>
      <c r="B34" s="12" t="s">
        <v>65</v>
      </c>
      <c r="C34" s="13" t="s">
        <v>66</v>
      </c>
      <c r="D34" s="14" t="s">
        <v>60</v>
      </c>
      <c r="E34" s="19">
        <v>5.0799999999999998E-2</v>
      </c>
      <c r="G34" s="1" t="s">
        <v>17</v>
      </c>
      <c r="T34" s="10"/>
      <c r="U34" s="10"/>
    </row>
    <row r="35" spans="1:21" customFormat="1" ht="15" x14ac:dyDescent="0.25">
      <c r="A35" s="11">
        <f>IF(G35&lt;&gt;"",COUNTA(G$1:G35),"")</f>
        <v>25</v>
      </c>
      <c r="B35" s="12" t="s">
        <v>67</v>
      </c>
      <c r="C35" s="13" t="s">
        <v>68</v>
      </c>
      <c r="D35" s="14" t="s">
        <v>60</v>
      </c>
      <c r="E35" s="17">
        <v>4.3105450000000003</v>
      </c>
      <c r="G35" s="1" t="s">
        <v>17</v>
      </c>
      <c r="T35" s="10"/>
      <c r="U35" s="10"/>
    </row>
    <row r="36" spans="1:21" customFormat="1" ht="15" x14ac:dyDescent="0.25">
      <c r="A36" s="11">
        <f>IF(G36&lt;&gt;"",COUNTA(G$1:G36),"")</f>
        <v>26</v>
      </c>
      <c r="B36" s="12" t="s">
        <v>69</v>
      </c>
      <c r="C36" s="13" t="s">
        <v>70</v>
      </c>
      <c r="D36" s="14" t="s">
        <v>16</v>
      </c>
      <c r="E36" s="15">
        <v>3.2059999999999999E-4</v>
      </c>
      <c r="G36" s="1" t="s">
        <v>17</v>
      </c>
      <c r="T36" s="10"/>
      <c r="U36" s="10"/>
    </row>
    <row r="37" spans="1:21" customFormat="1" ht="22.5" x14ac:dyDescent="0.25">
      <c r="A37" s="11">
        <f>IF(G37&lt;&gt;"",COUNTA(G$1:G37),"")</f>
        <v>27</v>
      </c>
      <c r="B37" s="12" t="s">
        <v>71</v>
      </c>
      <c r="C37" s="13" t="s">
        <v>72</v>
      </c>
      <c r="D37" s="14" t="s">
        <v>16</v>
      </c>
      <c r="E37" s="19">
        <v>7.6E-3</v>
      </c>
      <c r="G37" s="1" t="s">
        <v>17</v>
      </c>
      <c r="T37" s="10"/>
      <c r="U37" s="10"/>
    </row>
    <row r="38" spans="1:21" customFormat="1" ht="22.5" x14ac:dyDescent="0.25">
      <c r="A38" s="11">
        <f>IF(G38&lt;&gt;"",COUNTA(G$1:G38),"")</f>
        <v>28</v>
      </c>
      <c r="B38" s="12" t="s">
        <v>73</v>
      </c>
      <c r="C38" s="13" t="s">
        <v>74</v>
      </c>
      <c r="D38" s="14" t="s">
        <v>26</v>
      </c>
      <c r="E38" s="19">
        <v>5.0000000000000001E-4</v>
      </c>
      <c r="G38" s="1" t="s">
        <v>17</v>
      </c>
      <c r="T38" s="10"/>
      <c r="U38" s="10"/>
    </row>
    <row r="39" spans="1:21" customFormat="1" ht="22.5" x14ac:dyDescent="0.25">
      <c r="A39" s="11">
        <f>IF(G39&lt;&gt;"",COUNTA(G$1:G39),"")</f>
        <v>29</v>
      </c>
      <c r="B39" s="12" t="s">
        <v>75</v>
      </c>
      <c r="C39" s="13" t="s">
        <v>76</v>
      </c>
      <c r="D39" s="14" t="s">
        <v>26</v>
      </c>
      <c r="E39" s="20">
        <v>4.8000000000000001E-2</v>
      </c>
      <c r="G39" s="1" t="s">
        <v>17</v>
      </c>
      <c r="T39" s="10"/>
      <c r="U39" s="10"/>
    </row>
    <row r="40" spans="1:21" customFormat="1" ht="22.5" x14ac:dyDescent="0.25">
      <c r="A40" s="11">
        <f>IF(G40&lt;&gt;"",COUNTA(G$1:G40),"")</f>
        <v>30</v>
      </c>
      <c r="B40" s="12" t="s">
        <v>77</v>
      </c>
      <c r="C40" s="13" t="s">
        <v>78</v>
      </c>
      <c r="D40" s="14" t="s">
        <v>26</v>
      </c>
      <c r="E40" s="16">
        <v>0.22896</v>
      </c>
      <c r="G40" s="1" t="s">
        <v>17</v>
      </c>
      <c r="T40" s="10"/>
      <c r="U40" s="10"/>
    </row>
    <row r="41" spans="1:21" customFormat="1" ht="22.5" x14ac:dyDescent="0.25">
      <c r="A41" s="11">
        <f>IF(G41&lt;&gt;"",COUNTA(G$1:G41),"")</f>
        <v>31</v>
      </c>
      <c r="B41" s="12" t="s">
        <v>79</v>
      </c>
      <c r="C41" s="13" t="s">
        <v>80</v>
      </c>
      <c r="D41" s="14" t="s">
        <v>26</v>
      </c>
      <c r="E41" s="20">
        <v>2.1000000000000001E-2</v>
      </c>
      <c r="G41" s="1" t="s">
        <v>17</v>
      </c>
      <c r="T41" s="10"/>
      <c r="U41" s="10"/>
    </row>
    <row r="42" spans="1:21" customFormat="1" ht="15" x14ac:dyDescent="0.25">
      <c r="A42" s="11">
        <f>IF(G42&lt;&gt;"",COUNTA(G$1:G42),"")</f>
        <v>32</v>
      </c>
      <c r="B42" s="12" t="s">
        <v>81</v>
      </c>
      <c r="C42" s="13" t="s">
        <v>82</v>
      </c>
      <c r="D42" s="14" t="s">
        <v>16</v>
      </c>
      <c r="E42" s="17">
        <v>6.6047999999999996E-2</v>
      </c>
      <c r="G42" s="1" t="s">
        <v>17</v>
      </c>
      <c r="T42" s="10"/>
      <c r="U42" s="10"/>
    </row>
    <row r="43" spans="1:21" customFormat="1" ht="15" x14ac:dyDescent="0.25">
      <c r="A43" s="11">
        <f>IF(G43&lt;&gt;"",COUNTA(G$1:G43),"")</f>
        <v>33</v>
      </c>
      <c r="B43" s="12" t="s">
        <v>81</v>
      </c>
      <c r="C43" s="13" t="s">
        <v>83</v>
      </c>
      <c r="D43" s="14" t="s">
        <v>16</v>
      </c>
      <c r="E43" s="15">
        <v>1.6559999999999999E-4</v>
      </c>
      <c r="G43" s="1" t="s">
        <v>17</v>
      </c>
      <c r="T43" s="10"/>
      <c r="U43" s="10"/>
    </row>
    <row r="44" spans="1:21" customFormat="1" ht="15" x14ac:dyDescent="0.25">
      <c r="A44" s="11">
        <f>IF(G44&lt;&gt;"",COUNTA(G$1:G44),"")</f>
        <v>34</v>
      </c>
      <c r="B44" s="12" t="s">
        <v>84</v>
      </c>
      <c r="C44" s="13" t="s">
        <v>85</v>
      </c>
      <c r="D44" s="14" t="s">
        <v>16</v>
      </c>
      <c r="E44" s="17">
        <v>1.1008E-2</v>
      </c>
      <c r="G44" s="1" t="s">
        <v>17</v>
      </c>
      <c r="T44" s="10"/>
      <c r="U44" s="10"/>
    </row>
    <row r="45" spans="1:21" customFormat="1" ht="15" x14ac:dyDescent="0.25">
      <c r="A45" s="11">
        <f>IF(G45&lt;&gt;"",COUNTA(G$1:G45),"")</f>
        <v>35</v>
      </c>
      <c r="B45" s="12" t="s">
        <v>86</v>
      </c>
      <c r="C45" s="13" t="s">
        <v>87</v>
      </c>
      <c r="D45" s="14" t="s">
        <v>16</v>
      </c>
      <c r="E45" s="15">
        <v>6.0077000000000004E-3</v>
      </c>
      <c r="G45" s="1" t="s">
        <v>17</v>
      </c>
      <c r="T45" s="10"/>
      <c r="U45" s="10"/>
    </row>
    <row r="46" spans="1:21" customFormat="1" ht="45" x14ac:dyDescent="0.25">
      <c r="A46" s="11">
        <f>IF(G46&lt;&gt;"",COUNTA(G$1:G46),"")</f>
        <v>36</v>
      </c>
      <c r="B46" s="12" t="s">
        <v>88</v>
      </c>
      <c r="C46" s="13" t="s">
        <v>89</v>
      </c>
      <c r="D46" s="14" t="s">
        <v>16</v>
      </c>
      <c r="E46" s="19">
        <v>7.0199999999999999E-2</v>
      </c>
      <c r="G46" s="1" t="s">
        <v>17</v>
      </c>
      <c r="T46" s="10"/>
      <c r="U46" s="10"/>
    </row>
    <row r="47" spans="1:21" customFormat="1" ht="22.5" x14ac:dyDescent="0.25">
      <c r="A47" s="11">
        <f>IF(G47&lt;&gt;"",COUNTA(G$1:G47),"")</f>
        <v>37</v>
      </c>
      <c r="B47" s="12" t="s">
        <v>90</v>
      </c>
      <c r="C47" s="13" t="s">
        <v>91</v>
      </c>
      <c r="D47" s="14" t="s">
        <v>16</v>
      </c>
      <c r="E47" s="16">
        <v>6.9120000000000001E-2</v>
      </c>
      <c r="G47" s="1" t="s">
        <v>17</v>
      </c>
      <c r="T47" s="10"/>
      <c r="U47" s="10"/>
    </row>
    <row r="48" spans="1:21" customFormat="1" ht="22.5" x14ac:dyDescent="0.25">
      <c r="A48" s="11">
        <f>IF(G48&lt;&gt;"",COUNTA(G$1:G48),"")</f>
        <v>38</v>
      </c>
      <c r="B48" s="12" t="s">
        <v>92</v>
      </c>
      <c r="C48" s="13" t="s">
        <v>93</v>
      </c>
      <c r="D48" s="14" t="s">
        <v>16</v>
      </c>
      <c r="E48" s="19">
        <v>5.4000000000000003E-3</v>
      </c>
      <c r="G48" s="1" t="s">
        <v>17</v>
      </c>
      <c r="T48" s="10"/>
      <c r="U48" s="10"/>
    </row>
    <row r="49" spans="1:21" customFormat="1" ht="22.5" x14ac:dyDescent="0.25">
      <c r="A49" s="11">
        <f>IF(G49&lt;&gt;"",COUNTA(G$1:G49),"")</f>
        <v>39</v>
      </c>
      <c r="B49" s="12" t="s">
        <v>94</v>
      </c>
      <c r="C49" s="13" t="s">
        <v>95</v>
      </c>
      <c r="D49" s="14" t="s">
        <v>26</v>
      </c>
      <c r="E49" s="21">
        <v>7.2</v>
      </c>
      <c r="G49" s="1" t="s">
        <v>17</v>
      </c>
      <c r="T49" s="10"/>
      <c r="U49" s="10"/>
    </row>
    <row r="50" spans="1:21" customFormat="1" ht="15" x14ac:dyDescent="0.25">
      <c r="A50" s="11">
        <f>IF(G50&lt;&gt;"",COUNTA(G$1:G50),"")</f>
        <v>40</v>
      </c>
      <c r="B50" s="12" t="s">
        <v>96</v>
      </c>
      <c r="C50" s="13" t="s">
        <v>97</v>
      </c>
      <c r="D50" s="14" t="s">
        <v>26</v>
      </c>
      <c r="E50" s="20">
        <v>4.048</v>
      </c>
      <c r="G50" s="1" t="s">
        <v>17</v>
      </c>
      <c r="T50" s="10"/>
      <c r="U50" s="10"/>
    </row>
    <row r="51" spans="1:21" customFormat="1" ht="15" x14ac:dyDescent="0.25">
      <c r="A51" s="11">
        <f>IF(G51&lt;&gt;"",COUNTA(G$1:G51),"")</f>
        <v>41</v>
      </c>
      <c r="B51" s="12" t="s">
        <v>98</v>
      </c>
      <c r="C51" s="13" t="s">
        <v>99</v>
      </c>
      <c r="D51" s="14" t="s">
        <v>26</v>
      </c>
      <c r="E51" s="19">
        <v>6.6299999999999998E-2</v>
      </c>
      <c r="G51" s="1" t="s">
        <v>17</v>
      </c>
      <c r="T51" s="10"/>
      <c r="U51" s="10"/>
    </row>
    <row r="52" spans="1:21" customFormat="1" ht="15" x14ac:dyDescent="0.25">
      <c r="A52" s="11">
        <f>IF(G52&lt;&gt;"",COUNTA(G$1:G52),"")</f>
        <v>42</v>
      </c>
      <c r="B52" s="12" t="s">
        <v>100</v>
      </c>
      <c r="C52" s="13" t="s">
        <v>101</v>
      </c>
      <c r="D52" s="14" t="s">
        <v>26</v>
      </c>
      <c r="E52" s="18">
        <v>0.11</v>
      </c>
      <c r="G52" s="1" t="s">
        <v>17</v>
      </c>
      <c r="T52" s="10"/>
      <c r="U52" s="10"/>
    </row>
    <row r="53" spans="1:21" customFormat="1" ht="15" x14ac:dyDescent="0.25">
      <c r="A53" s="11">
        <f>IF(G53&lt;&gt;"",COUNTA(G$1:G53),"")</f>
        <v>43</v>
      </c>
      <c r="B53" s="12" t="s">
        <v>102</v>
      </c>
      <c r="C53" s="13" t="s">
        <v>103</v>
      </c>
      <c r="D53" s="14" t="s">
        <v>26</v>
      </c>
      <c r="E53" s="20">
        <v>0.16500000000000001</v>
      </c>
      <c r="G53" s="1" t="s">
        <v>17</v>
      </c>
      <c r="T53" s="10"/>
      <c r="U53" s="10"/>
    </row>
    <row r="54" spans="1:21" customFormat="1" ht="15" x14ac:dyDescent="0.25">
      <c r="A54" s="11">
        <f>IF(G54&lt;&gt;"",COUNTA(G$1:G54),"")</f>
        <v>44</v>
      </c>
      <c r="B54" s="12" t="s">
        <v>104</v>
      </c>
      <c r="C54" s="13" t="s">
        <v>105</v>
      </c>
      <c r="D54" s="14" t="s">
        <v>26</v>
      </c>
      <c r="E54" s="18">
        <v>0.92</v>
      </c>
      <c r="G54" s="1" t="s">
        <v>17</v>
      </c>
      <c r="T54" s="10"/>
      <c r="U54" s="10"/>
    </row>
    <row r="55" spans="1:21" customFormat="1" ht="15" x14ac:dyDescent="0.25">
      <c r="A55" s="11">
        <f>IF(G55&lt;&gt;"",COUNTA(G$1:G55),"")</f>
        <v>45</v>
      </c>
      <c r="B55" s="12" t="s">
        <v>106</v>
      </c>
      <c r="C55" s="13" t="s">
        <v>107</v>
      </c>
      <c r="D55" s="14" t="s">
        <v>26</v>
      </c>
      <c r="E55" s="18">
        <v>1.38</v>
      </c>
      <c r="G55" s="1" t="s">
        <v>17</v>
      </c>
      <c r="T55" s="10"/>
      <c r="U55" s="10"/>
    </row>
    <row r="56" spans="1:21" customFormat="1" ht="15" x14ac:dyDescent="0.25">
      <c r="A56" s="11">
        <f>IF(G56&lt;&gt;"",COUNTA(G$1:G56),"")</f>
        <v>46</v>
      </c>
      <c r="B56" s="12" t="s">
        <v>108</v>
      </c>
      <c r="C56" s="13" t="s">
        <v>109</v>
      </c>
      <c r="D56" s="14" t="s">
        <v>16</v>
      </c>
      <c r="E56" s="16">
        <v>5.1200000000000004E-3</v>
      </c>
      <c r="G56" s="1" t="s">
        <v>17</v>
      </c>
      <c r="T56" s="10"/>
      <c r="U56" s="10"/>
    </row>
    <row r="57" spans="1:21" customFormat="1" ht="22.5" x14ac:dyDescent="0.25">
      <c r="A57" s="11">
        <f>IF(G57&lt;&gt;"",COUNTA(G$1:G57),"")</f>
        <v>47</v>
      </c>
      <c r="B57" s="12" t="s">
        <v>110</v>
      </c>
      <c r="C57" s="13" t="s">
        <v>111</v>
      </c>
      <c r="D57" s="14" t="s">
        <v>26</v>
      </c>
      <c r="E57" s="15">
        <v>1.19232E-2</v>
      </c>
      <c r="G57" s="1" t="s">
        <v>17</v>
      </c>
      <c r="T57" s="10"/>
      <c r="U57" s="10"/>
    </row>
    <row r="58" spans="1:21" customFormat="1" ht="15" x14ac:dyDescent="0.25">
      <c r="A58" s="11">
        <f>IF(G58&lt;&gt;"",COUNTA(G$1:G58),"")</f>
        <v>48</v>
      </c>
      <c r="B58" s="12" t="s">
        <v>112</v>
      </c>
      <c r="C58" s="13" t="s">
        <v>113</v>
      </c>
      <c r="D58" s="14" t="s">
        <v>26</v>
      </c>
      <c r="E58" s="18">
        <v>0.96</v>
      </c>
      <c r="G58" s="1" t="s">
        <v>17</v>
      </c>
      <c r="T58" s="10"/>
      <c r="U58" s="10"/>
    </row>
    <row r="59" spans="1:21" customFormat="1" ht="15" x14ac:dyDescent="0.25">
      <c r="A59" s="11">
        <f>IF(G59&lt;&gt;"",COUNTA(G$1:G59),"")</f>
        <v>49</v>
      </c>
      <c r="B59" s="12" t="s">
        <v>114</v>
      </c>
      <c r="C59" s="13" t="s">
        <v>115</v>
      </c>
      <c r="D59" s="14" t="s">
        <v>26</v>
      </c>
      <c r="E59" s="18">
        <v>1.17</v>
      </c>
      <c r="G59" s="1" t="s">
        <v>17</v>
      </c>
      <c r="T59" s="10"/>
      <c r="U59" s="10"/>
    </row>
    <row r="60" spans="1:21" customFormat="1" ht="15" x14ac:dyDescent="0.25">
      <c r="A60" s="11">
        <f>IF(G60&lt;&gt;"",COUNTA(G$1:G60),"")</f>
        <v>50</v>
      </c>
      <c r="B60" s="12" t="s">
        <v>116</v>
      </c>
      <c r="C60" s="13" t="s">
        <v>117</v>
      </c>
      <c r="D60" s="14" t="s">
        <v>26</v>
      </c>
      <c r="E60" s="16">
        <v>94.159850000000006</v>
      </c>
      <c r="G60" s="1" t="s">
        <v>17</v>
      </c>
      <c r="T60" s="10"/>
      <c r="U60" s="10"/>
    </row>
    <row r="61" spans="1:21" customFormat="1" ht="33.75" x14ac:dyDescent="0.25">
      <c r="A61" s="11">
        <f>IF(G61&lt;&gt;"",COUNTA(G$1:G61),"")</f>
        <v>51</v>
      </c>
      <c r="B61" s="12" t="s">
        <v>118</v>
      </c>
      <c r="C61" s="13" t="s">
        <v>119</v>
      </c>
      <c r="D61" s="14" t="s">
        <v>120</v>
      </c>
      <c r="E61" s="15">
        <v>9.9913999999999992E-3</v>
      </c>
      <c r="G61" s="1" t="s">
        <v>17</v>
      </c>
      <c r="T61" s="10"/>
      <c r="U61" s="10"/>
    </row>
    <row r="62" spans="1:21" customFormat="1" ht="22.5" x14ac:dyDescent="0.25">
      <c r="A62" s="11">
        <f>IF(G62&lt;&gt;"",COUNTA(G$1:G62),"")</f>
        <v>52</v>
      </c>
      <c r="B62" s="12" t="s">
        <v>121</v>
      </c>
      <c r="C62" s="13" t="s">
        <v>122</v>
      </c>
      <c r="D62" s="14" t="s">
        <v>43</v>
      </c>
      <c r="E62" s="20">
        <v>178.11199999999999</v>
      </c>
      <c r="G62" s="1" t="s">
        <v>17</v>
      </c>
      <c r="T62" s="10"/>
      <c r="U62" s="10"/>
    </row>
    <row r="63" spans="1:21" customFormat="1" ht="15" x14ac:dyDescent="0.25">
      <c r="A63" s="11">
        <f>IF(G63&lt;&gt;"",COUNTA(G$1:G63),"")</f>
        <v>53</v>
      </c>
      <c r="B63" s="12" t="s">
        <v>123</v>
      </c>
      <c r="C63" s="13" t="s">
        <v>124</v>
      </c>
      <c r="D63" s="14" t="s">
        <v>43</v>
      </c>
      <c r="E63" s="18">
        <v>548.32000000000005</v>
      </c>
      <c r="G63" s="1" t="s">
        <v>17</v>
      </c>
      <c r="T63" s="10"/>
      <c r="U63" s="10"/>
    </row>
    <row r="64" spans="1:21" customFormat="1" ht="33.75" x14ac:dyDescent="0.25">
      <c r="A64" s="11">
        <f>IF(G64&lt;&gt;"",COUNTA(G$1:G64),"")</f>
        <v>54</v>
      </c>
      <c r="B64" s="12" t="s">
        <v>125</v>
      </c>
      <c r="C64" s="13" t="s">
        <v>126</v>
      </c>
      <c r="D64" s="14" t="s">
        <v>127</v>
      </c>
      <c r="E64" s="21">
        <v>0.1</v>
      </c>
      <c r="G64" s="1" t="s">
        <v>17</v>
      </c>
      <c r="T64" s="10"/>
      <c r="U64" s="10"/>
    </row>
    <row r="65" spans="1:21" customFormat="1" ht="33.75" x14ac:dyDescent="0.25">
      <c r="A65" s="11">
        <f>IF(G65&lt;&gt;"",COUNTA(G$1:G65),"")</f>
        <v>55</v>
      </c>
      <c r="B65" s="12" t="s">
        <v>128</v>
      </c>
      <c r="C65" s="13" t="s">
        <v>129</v>
      </c>
      <c r="D65" s="14" t="s">
        <v>127</v>
      </c>
      <c r="E65" s="21">
        <v>0.2</v>
      </c>
      <c r="G65" s="1" t="s">
        <v>17</v>
      </c>
      <c r="T65" s="10"/>
      <c r="U65" s="10"/>
    </row>
    <row r="66" spans="1:21" customFormat="1" ht="22.5" x14ac:dyDescent="0.25">
      <c r="A66" s="11">
        <f>IF(G66&lt;&gt;"",COUNTA(G$1:G66),"")</f>
        <v>56</v>
      </c>
      <c r="B66" s="12" t="s">
        <v>130</v>
      </c>
      <c r="C66" s="13" t="s">
        <v>131</v>
      </c>
      <c r="D66" s="14" t="s">
        <v>26</v>
      </c>
      <c r="E66" s="19">
        <v>46.425600000000003</v>
      </c>
      <c r="G66" s="1" t="s">
        <v>17</v>
      </c>
      <c r="T66" s="10"/>
      <c r="U66" s="10"/>
    </row>
    <row r="67" spans="1:21" customFormat="1" ht="15" x14ac:dyDescent="0.25">
      <c r="A67" s="11">
        <f>IF(G67&lt;&gt;"",COUNTA(G$1:G67),"")</f>
        <v>57</v>
      </c>
      <c r="B67" s="12" t="s">
        <v>132</v>
      </c>
      <c r="C67" s="13" t="s">
        <v>133</v>
      </c>
      <c r="D67" s="14" t="s">
        <v>16</v>
      </c>
      <c r="E67" s="17">
        <v>5.6672E-2</v>
      </c>
      <c r="G67" s="1" t="s">
        <v>17</v>
      </c>
      <c r="T67" s="10"/>
      <c r="U67" s="10"/>
    </row>
    <row r="68" spans="1:21" customFormat="1" ht="33.75" x14ac:dyDescent="0.25">
      <c r="A68" s="11">
        <f>IF(G68&lt;&gt;"",COUNTA(G$1:G68),"")</f>
        <v>58</v>
      </c>
      <c r="B68" s="12" t="s">
        <v>134</v>
      </c>
      <c r="C68" s="13" t="s">
        <v>135</v>
      </c>
      <c r="D68" s="14" t="s">
        <v>16</v>
      </c>
      <c r="E68" s="19">
        <v>0.1104</v>
      </c>
      <c r="G68" s="1" t="s">
        <v>17</v>
      </c>
      <c r="T68" s="10"/>
      <c r="U68" s="10"/>
    </row>
    <row r="69" spans="1:21" customFormat="1" ht="33.75" x14ac:dyDescent="0.25">
      <c r="A69" s="11">
        <f>IF(G69&lt;&gt;"",COUNTA(G$1:G69),"")</f>
        <v>59</v>
      </c>
      <c r="B69" s="12" t="s">
        <v>136</v>
      </c>
      <c r="C69" s="13" t="s">
        <v>137</v>
      </c>
      <c r="D69" s="14" t="s">
        <v>16</v>
      </c>
      <c r="E69" s="19">
        <v>0.4239</v>
      </c>
      <c r="G69" s="1" t="s">
        <v>17</v>
      </c>
      <c r="T69" s="10"/>
      <c r="U69" s="10"/>
    </row>
    <row r="70" spans="1:21" customFormat="1" ht="15" x14ac:dyDescent="0.25">
      <c r="A70" s="11">
        <f>IF(G70&lt;&gt;"",COUNTA(G$1:G70),"")</f>
        <v>60</v>
      </c>
      <c r="B70" s="12" t="s">
        <v>138</v>
      </c>
      <c r="C70" s="13" t="s">
        <v>139</v>
      </c>
      <c r="D70" s="14" t="s">
        <v>140</v>
      </c>
      <c r="E70" s="22">
        <v>2</v>
      </c>
      <c r="G70" s="1" t="s">
        <v>17</v>
      </c>
      <c r="T70" s="10"/>
      <c r="U70" s="10"/>
    </row>
    <row r="71" spans="1:21" customFormat="1" ht="15" x14ac:dyDescent="0.25">
      <c r="A71" s="11">
        <f>IF(G71&lt;&gt;"",COUNTA(G$1:G71),"")</f>
        <v>61</v>
      </c>
      <c r="B71" s="12" t="s">
        <v>141</v>
      </c>
      <c r="C71" s="13" t="s">
        <v>142</v>
      </c>
      <c r="D71" s="14" t="s">
        <v>140</v>
      </c>
      <c r="E71" s="22">
        <v>2</v>
      </c>
      <c r="G71" s="1" t="s">
        <v>17</v>
      </c>
      <c r="T71" s="10"/>
      <c r="U71" s="10"/>
    </row>
    <row r="72" spans="1:21" customFormat="1" ht="15" x14ac:dyDescent="0.25">
      <c r="A72" s="11">
        <f>IF(G72&lt;&gt;"",COUNTA(G$1:G72),"")</f>
        <v>62</v>
      </c>
      <c r="B72" s="12" t="s">
        <v>143</v>
      </c>
      <c r="C72" s="13" t="s">
        <v>97</v>
      </c>
      <c r="D72" s="14" t="s">
        <v>26</v>
      </c>
      <c r="E72" s="20">
        <v>4.048</v>
      </c>
      <c r="G72" s="1" t="s">
        <v>17</v>
      </c>
      <c r="T72" s="10"/>
      <c r="U72" s="10"/>
    </row>
    <row r="73" spans="1:21" customFormat="1" ht="15" x14ac:dyDescent="0.25">
      <c r="A73" s="27" t="s">
        <v>144</v>
      </c>
      <c r="B73" s="28"/>
      <c r="C73" s="28"/>
      <c r="D73" s="28"/>
      <c r="E73" s="29"/>
      <c r="T73" s="10" t="s">
        <v>144</v>
      </c>
      <c r="U73" s="10"/>
    </row>
    <row r="74" spans="1:21" customFormat="1" ht="15" x14ac:dyDescent="0.25">
      <c r="A74" s="27" t="s">
        <v>13</v>
      </c>
      <c r="B74" s="28"/>
      <c r="C74" s="28"/>
      <c r="D74" s="28"/>
      <c r="E74" s="29"/>
      <c r="T74" s="10"/>
      <c r="U74" s="10" t="s">
        <v>13</v>
      </c>
    </row>
    <row r="75" spans="1:21" customFormat="1" ht="33.75" x14ac:dyDescent="0.25">
      <c r="A75" s="30">
        <f>IF(G75&lt;&gt;"",COUNTA(G$1:G75),"")</f>
        <v>63</v>
      </c>
      <c r="B75" s="31" t="s">
        <v>145</v>
      </c>
      <c r="C75" s="32" t="s">
        <v>146</v>
      </c>
      <c r="D75" s="33" t="s">
        <v>127</v>
      </c>
      <c r="E75" s="34">
        <v>304.76</v>
      </c>
      <c r="G75" s="1" t="s">
        <v>17</v>
      </c>
      <c r="T75" s="10"/>
      <c r="U75" s="10"/>
    </row>
    <row r="76" spans="1:21" customFormat="1" ht="15" x14ac:dyDescent="0.25">
      <c r="A76" s="30">
        <f>IF(G76&lt;&gt;"",COUNTA(G$1:G76),"")</f>
        <v>64</v>
      </c>
      <c r="B76" s="31" t="s">
        <v>147</v>
      </c>
      <c r="C76" s="32" t="s">
        <v>148</v>
      </c>
      <c r="D76" s="33" t="s">
        <v>16</v>
      </c>
      <c r="E76" s="35">
        <v>0.30048000000000002</v>
      </c>
      <c r="G76" s="1" t="s">
        <v>17</v>
      </c>
      <c r="T76" s="10"/>
      <c r="U76" s="10"/>
    </row>
    <row r="77" spans="1:21" customFormat="1" ht="15" x14ac:dyDescent="0.25">
      <c r="A77" s="30">
        <f>IF(G77&lt;&gt;"",COUNTA(G$1:G77),"")</f>
        <v>65</v>
      </c>
      <c r="B77" s="31" t="s">
        <v>149</v>
      </c>
      <c r="C77" s="32" t="s">
        <v>150</v>
      </c>
      <c r="D77" s="33" t="s">
        <v>140</v>
      </c>
      <c r="E77" s="36">
        <v>4</v>
      </c>
      <c r="G77" s="1" t="s">
        <v>17</v>
      </c>
      <c r="T77" s="10"/>
      <c r="U77" s="10"/>
    </row>
    <row r="78" spans="1:21" customFormat="1" ht="45" x14ac:dyDescent="0.25">
      <c r="A78" s="30">
        <f>IF(G78&lt;&gt;"",COUNTA(G$1:G78),"")</f>
        <v>66</v>
      </c>
      <c r="B78" s="31" t="s">
        <v>151</v>
      </c>
      <c r="C78" s="32" t="s">
        <v>152</v>
      </c>
      <c r="D78" s="33" t="s">
        <v>140</v>
      </c>
      <c r="E78" s="36">
        <v>2</v>
      </c>
      <c r="G78" s="1" t="s">
        <v>17</v>
      </c>
      <c r="T78" s="10"/>
      <c r="U78" s="10"/>
    </row>
    <row r="79" spans="1:21" customFormat="1" ht="22.5" x14ac:dyDescent="0.25">
      <c r="A79" s="30">
        <f>IF(G79&lt;&gt;"",COUNTA(G$1:G79),"")</f>
        <v>67</v>
      </c>
      <c r="B79" s="31" t="s">
        <v>153</v>
      </c>
      <c r="C79" s="32" t="s">
        <v>154</v>
      </c>
      <c r="D79" s="33" t="s">
        <v>140</v>
      </c>
      <c r="E79" s="36">
        <v>22</v>
      </c>
      <c r="G79" s="1" t="s">
        <v>17</v>
      </c>
      <c r="T79" s="10"/>
      <c r="U79" s="10"/>
    </row>
    <row r="80" spans="1:21" customFormat="1" ht="22.5" x14ac:dyDescent="0.25">
      <c r="A80" s="30">
        <f>IF(G80&lt;&gt;"",COUNTA(G$1:G80),"")</f>
        <v>68</v>
      </c>
      <c r="B80" s="31" t="s">
        <v>155</v>
      </c>
      <c r="C80" s="32" t="s">
        <v>156</v>
      </c>
      <c r="D80" s="33" t="s">
        <v>26</v>
      </c>
      <c r="E80" s="37">
        <v>0.9</v>
      </c>
      <c r="G80" s="1" t="s">
        <v>17</v>
      </c>
      <c r="T80" s="10"/>
      <c r="U80" s="10"/>
    </row>
    <row r="81" spans="1:21" customFormat="1" ht="33.75" x14ac:dyDescent="0.25">
      <c r="A81" s="30">
        <f>IF(G81&lt;&gt;"",COUNTA(G$1:G81),"")</f>
        <v>69</v>
      </c>
      <c r="B81" s="31" t="s">
        <v>157</v>
      </c>
      <c r="C81" s="32" t="s">
        <v>158</v>
      </c>
      <c r="D81" s="33" t="s">
        <v>140</v>
      </c>
      <c r="E81" s="36">
        <v>10</v>
      </c>
      <c r="G81" s="1" t="s">
        <v>17</v>
      </c>
      <c r="T81" s="10"/>
      <c r="U81" s="10"/>
    </row>
    <row r="82" spans="1:21" customFormat="1" ht="22.5" x14ac:dyDescent="0.25">
      <c r="A82" s="30">
        <f>IF(G82&lt;&gt;"",COUNTA(G$1:G82),"")</f>
        <v>70</v>
      </c>
      <c r="B82" s="31" t="s">
        <v>159</v>
      </c>
      <c r="C82" s="32" t="s">
        <v>160</v>
      </c>
      <c r="D82" s="33" t="s">
        <v>140</v>
      </c>
      <c r="E82" s="36">
        <v>2</v>
      </c>
      <c r="G82" s="1" t="s">
        <v>17</v>
      </c>
      <c r="T82" s="10"/>
      <c r="U82" s="10"/>
    </row>
    <row r="83" spans="1:21" customFormat="1" ht="22.5" x14ac:dyDescent="0.25">
      <c r="A83" s="30">
        <f>IF(G83&lt;&gt;"",COUNTA(G$1:G83),"")</f>
        <v>71</v>
      </c>
      <c r="B83" s="31" t="s">
        <v>161</v>
      </c>
      <c r="C83" s="32" t="s">
        <v>162</v>
      </c>
      <c r="D83" s="33" t="s">
        <v>140</v>
      </c>
      <c r="E83" s="36">
        <v>14</v>
      </c>
      <c r="G83" s="1" t="s">
        <v>17</v>
      </c>
      <c r="T83" s="10"/>
      <c r="U83" s="10"/>
    </row>
    <row r="84" spans="1:21" customFormat="1" ht="22.5" x14ac:dyDescent="0.25">
      <c r="A84" s="30">
        <f>IF(G84&lt;&gt;"",COUNTA(G$1:G84),"")</f>
        <v>72</v>
      </c>
      <c r="B84" s="31" t="s">
        <v>163</v>
      </c>
      <c r="C84" s="32" t="s">
        <v>164</v>
      </c>
      <c r="D84" s="33" t="s">
        <v>140</v>
      </c>
      <c r="E84" s="36">
        <v>5</v>
      </c>
      <c r="G84" s="1" t="s">
        <v>17</v>
      </c>
      <c r="T84" s="10"/>
      <c r="U84" s="10"/>
    </row>
    <row r="85" spans="1:21" customFormat="1" ht="22.5" x14ac:dyDescent="0.25">
      <c r="A85" s="30">
        <f>IF(G85&lt;&gt;"",COUNTA(G$1:G85),"")</f>
        <v>73</v>
      </c>
      <c r="B85" s="31" t="s">
        <v>165</v>
      </c>
      <c r="C85" s="32" t="s">
        <v>166</v>
      </c>
      <c r="D85" s="33" t="s">
        <v>26</v>
      </c>
      <c r="E85" s="38">
        <v>166.9248</v>
      </c>
      <c r="G85" s="1" t="s">
        <v>17</v>
      </c>
      <c r="T85" s="10"/>
      <c r="U85" s="10"/>
    </row>
    <row r="86" spans="1:21" customFormat="1" ht="33.75" x14ac:dyDescent="0.25">
      <c r="A86" s="30">
        <f>IF(G86&lt;&gt;"",COUNTA(G$1:G86),"")</f>
        <v>74</v>
      </c>
      <c r="B86" s="31" t="s">
        <v>167</v>
      </c>
      <c r="C86" s="32" t="s">
        <v>168</v>
      </c>
      <c r="D86" s="33" t="s">
        <v>140</v>
      </c>
      <c r="E86" s="36">
        <v>14</v>
      </c>
      <c r="G86" s="1" t="s">
        <v>17</v>
      </c>
      <c r="T86" s="10"/>
      <c r="U86" s="10"/>
    </row>
    <row r="87" spans="1:21" customFormat="1" ht="13.5" customHeight="1" x14ac:dyDescent="0.25"/>
  </sheetData>
  <mergeCells count="7">
    <mergeCell ref="A73:E73"/>
    <mergeCell ref="A74:E74"/>
    <mergeCell ref="C3:E3"/>
    <mergeCell ref="C4:E4"/>
    <mergeCell ref="C5:E5"/>
    <mergeCell ref="A9:E9"/>
    <mergeCell ref="A10:E10"/>
  </mergeCells>
  <printOptions horizontalCentered="1"/>
  <pageMargins left="0.39370077848434498" right="0.23622047901153601" top="0.35433071851730302" bottom="0.31496062874794001" header="0.118110239505768" footer="0.118110239505768"/>
  <pageSetup paperSize="9" scale="9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ЦГБ №1 - Расчет общей потребнос</vt:lpstr>
      <vt:lpstr>'ЦГБ №1 - Расчет общей потребнос'!Заголовки_для_печати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Мизюгин ПВ</dc:creator>
  <cp:lastModifiedBy>Мизюгин ПВ</cp:lastModifiedBy>
  <cp:lastPrinted>2022-10-24T12:13:08Z</cp:lastPrinted>
  <dcterms:created xsi:type="dcterms:W3CDTF">2020-09-30T08:50:27Z</dcterms:created>
  <dcterms:modified xsi:type="dcterms:W3CDTF">2023-09-20T07:54:40Z</dcterms:modified>
</cp:coreProperties>
</file>